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7 JULIO 2020\16 PENDIENTE - INCISO W DEUDA PUBLICA\"/>
    </mc:Choice>
  </mc:AlternateContent>
  <bookViews>
    <workbookView xWindow="0" yWindow="0" windowWidth="20490" windowHeight="745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14" i="2"/>
  <c r="D14" i="2"/>
  <c r="F13" i="2"/>
  <c r="D13" i="2"/>
  <c r="H31" i="1" l="1"/>
  <c r="D31" i="1"/>
  <c r="E19" i="1" l="1"/>
  <c r="E20" i="1" s="1"/>
  <c r="G19" i="1"/>
  <c r="G20" i="1" s="1"/>
  <c r="G31" i="1" l="1"/>
  <c r="C31" i="1"/>
</calcChain>
</file>

<file path=xl/sharedStrings.xml><?xml version="1.0" encoding="utf-8"?>
<sst xmlns="http://schemas.openxmlformats.org/spreadsheetml/2006/main" count="89" uniqueCount="29">
  <si>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</si>
  <si>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</si>
  <si>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</si>
  <si>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</si>
  <si>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</si>
  <si>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</si>
  <si>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</si>
  <si>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</si>
  <si>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</si>
  <si>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</si>
  <si>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</si>
  <si>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</si>
  <si>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ENERO</t>
  </si>
  <si>
    <t>TOTAL</t>
  </si>
  <si>
    <t>MES</t>
  </si>
  <si>
    <t>AMORTIZACION</t>
  </si>
  <si>
    <t>INTERES</t>
  </si>
  <si>
    <t>CREDITO 1</t>
  </si>
  <si>
    <t>CREDITO 2</t>
  </si>
  <si>
    <t>SALDO AL 31 DE DICIEMBRE DEL 2019</t>
  </si>
  <si>
    <t>FEBRERO</t>
  </si>
  <si>
    <t>FEBREOR</t>
  </si>
  <si>
    <t>MARZO</t>
  </si>
  <si>
    <t>ABRIL</t>
  </si>
  <si>
    <t>MAYO</t>
  </si>
  <si>
    <t>JUNIO</t>
  </si>
  <si>
    <t>JULIO</t>
  </si>
  <si>
    <t>DEL 1RO DE ENERO AL 31 DE JULIO DEL 2020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</si>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</sst>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Border="1"/>
    <xf numFmtId="44" fontId="6" fillId="0" borderId="0" xfId="0" applyNumberFormat="1" applyFont="1" applyBorder="1"/>
    <xf numFmtId="0" fontId="6" fillId="0" borderId="4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/>
    <xf numFmtId="0" fontId="6" fillId="0" borderId="12" xfId="0" applyFont="1" applyBorder="1" applyAlignment="1">
      <alignment wrapText="1"/>
    </xf>
    <xf numFmtId="0" fontId="6" fillId="0" borderId="13" xfId="0" applyFont="1" applyBorder="1"/>
    <xf numFmtId="44" fontId="6" fillId="0" borderId="2" xfId="0" applyNumberFormat="1" applyFont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4" fontId="6" fillId="0" borderId="11" xfId="0" applyNumberFormat="1" applyFont="1" applyBorder="1"/>
    <xf numFmtId="44" fontId="3" fillId="0" borderId="14" xfId="0" applyNumberFormat="1" applyFont="1" applyBorder="1"/>
    <xf numFmtId="0" fontId="3" fillId="0" borderId="4" xfId="0" applyFont="1" applyBorder="1"/>
    <xf numFmtId="44" fontId="3" fillId="0" borderId="6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5" xfId="0" applyFont="1" applyBorder="1"/>
    <xf numFmtId="44" fontId="5" fillId="0" borderId="14" xfId="0" applyNumberFormat="1" applyFont="1" applyBorder="1"/>
    <xf numFmtId="44" fontId="5" fillId="0" borderId="6" xfId="0" applyNumberFormat="1" applyFont="1" applyBorder="1"/>
    <xf numFmtId="0" fontId="2" fillId="0" borderId="21" xfId="0" applyFont="1" applyBorder="1"/>
    <xf numFmtId="44" fontId="2" fillId="0" borderId="22" xfId="0" applyNumberFormat="1" applyFont="1" applyBorder="1"/>
    <xf numFmtId="44" fontId="2" fillId="0" borderId="23" xfId="0" applyNumberFormat="1" applyFont="1" applyBorder="1"/>
    <xf numFmtId="44" fontId="5" fillId="0" borderId="0" xfId="0" applyNumberFormat="1" applyFont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4" fontId="5" fillId="0" borderId="13" xfId="0" applyNumberFormat="1" applyFont="1" applyBorder="1"/>
    <xf numFmtId="44" fontId="5" fillId="0" borderId="3" xfId="0" applyNumberFormat="1" applyFont="1" applyBorder="1"/>
    <xf numFmtId="44" fontId="4" fillId="0" borderId="0" xfId="0" applyNumberFormat="1" applyFont="1"/>
    <xf numFmtId="43" fontId="0" fillId="0" borderId="0" xfId="1" applyFont="1"/>
    <xf numFmtId="44" fontId="6" fillId="0" borderId="24" xfId="0" applyNumberFormat="1" applyFont="1" applyBorder="1"/>
    <xf numFmtId="44" fontId="6" fillId="0" borderId="25" xfId="0" applyNumberFormat="1" applyFont="1" applyBorder="1"/>
    <xf numFmtId="0" fontId="3" fillId="0" borderId="28" xfId="0" applyFont="1" applyBorder="1"/>
    <xf numFmtId="44" fontId="3" fillId="0" borderId="29" xfId="0" applyNumberFormat="1" applyFont="1" applyBorder="1"/>
    <xf numFmtId="44" fontId="3" fillId="0" borderId="30" xfId="0" applyNumberFormat="1" applyFont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44" fontId="5" fillId="0" borderId="12" xfId="0" applyNumberFormat="1" applyFont="1" applyBorder="1" applyAlignment="1">
      <alignment horizontal="center"/>
    </xf>
    <xf numFmtId="44" fontId="5" fillId="0" borderId="13" xfId="0" applyNumberFormat="1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/>
    </xf>
    <xf numFmtId="44" fontId="6" fillId="0" borderId="26" xfId="0" applyNumberFormat="1" applyFont="1" applyBorder="1" applyAlignment="1">
      <alignment horizontal="center"/>
    </xf>
    <xf numFmtId="44" fontId="6" fillId="0" borderId="27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44" fontId="8" fillId="0" borderId="3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opLeftCell="A10" workbookViewId="0">
      <selection activeCell="C10" sqref="C10:G20"/>
    </sheetView>
  </sheetViews>
  <sheetFormatPr baseColWidth="10" defaultRowHeight="15" x14ac:dyDescent="0.2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12.5703125" customWidth="1"/>
    <col min="10" max="11" width="15.85546875" customWidth="1"/>
    <col min="12" max="12" width="9.140625" customWidth="1"/>
    <col min="13" max="13" width="10" customWidth="1"/>
    <col min="14" max="17" width="12.5703125" customWidth="1"/>
  </cols>
  <sheetData>
    <row r="1" spans="2:17" x14ac:dyDescent="0.25">
      <c r="B1" s="7"/>
      <c r="C1" s="8"/>
      <c r="D1" s="8"/>
      <c r="E1" s="8"/>
      <c r="F1" s="9"/>
      <c r="G1" s="6"/>
    </row>
    <row r="2" spans="2:17" ht="18.75" x14ac:dyDescent="0.3">
      <c r="B2" s="56" t="s">
        <v>0</v>
      </c>
      <c r="C2" s="57"/>
      <c r="D2" s="57"/>
      <c r="E2" s="57"/>
      <c r="F2" s="57"/>
      <c r="G2" s="57"/>
      <c r="H2" s="57"/>
      <c r="I2" s="4"/>
      <c r="J2" s="4"/>
      <c r="K2" s="4"/>
      <c r="L2" s="4"/>
      <c r="M2" s="4"/>
      <c r="N2" s="4"/>
      <c r="O2" s="4"/>
      <c r="P2" s="4"/>
      <c r="Q2" s="4"/>
    </row>
    <row r="3" spans="2:17" ht="15.75" thickBot="1" x14ac:dyDescent="0.3">
      <c r="B3" s="58" t="s">
        <v>27</v>
      </c>
      <c r="C3" s="59"/>
      <c r="D3" s="59"/>
      <c r="E3" s="59"/>
      <c r="F3" s="59"/>
      <c r="G3" s="59"/>
      <c r="H3" s="59"/>
      <c r="I3" s="5"/>
      <c r="J3" s="5"/>
      <c r="K3" s="5"/>
      <c r="L3" s="5"/>
      <c r="M3" s="5"/>
      <c r="N3" s="5"/>
      <c r="O3" s="5"/>
      <c r="P3" s="5"/>
      <c r="Q3" s="5"/>
    </row>
    <row r="4" spans="2:17" ht="27.75" thickBot="1" x14ac:dyDescent="0.3">
      <c r="B4" s="22" t="s">
        <v>1</v>
      </c>
      <c r="C4" s="23" t="s">
        <v>2</v>
      </c>
      <c r="D4" s="53" t="s">
        <v>3</v>
      </c>
      <c r="E4" s="53"/>
      <c r="F4" s="53" t="s">
        <v>4</v>
      </c>
      <c r="G4" s="60"/>
      <c r="H4" s="61"/>
      <c r="I4" s="10"/>
      <c r="J4" s="10"/>
      <c r="K4" s="10"/>
      <c r="L4" s="10"/>
      <c r="M4" s="10"/>
      <c r="N4" s="6"/>
      <c r="O4" s="6"/>
      <c r="P4" s="6"/>
    </row>
    <row r="5" spans="2:17" ht="15.75" thickTop="1" x14ac:dyDescent="0.25">
      <c r="B5" s="14" t="s">
        <v>5</v>
      </c>
      <c r="C5" s="15" t="s">
        <v>6</v>
      </c>
      <c r="D5" s="54" t="s">
        <v>7</v>
      </c>
      <c r="E5" s="54"/>
      <c r="F5" s="54" t="s">
        <v>8</v>
      </c>
      <c r="G5" s="62"/>
      <c r="H5" s="63"/>
      <c r="I5" s="11"/>
      <c r="J5" s="11"/>
      <c r="K5" s="11"/>
      <c r="L5" s="11"/>
      <c r="M5" s="11"/>
    </row>
    <row r="6" spans="2:17" x14ac:dyDescent="0.25">
      <c r="B6" s="17" t="s">
        <v>5</v>
      </c>
      <c r="C6" s="18" t="s">
        <v>9</v>
      </c>
      <c r="D6" s="55" t="s">
        <v>7</v>
      </c>
      <c r="E6" s="55"/>
      <c r="F6" s="55" t="s">
        <v>8</v>
      </c>
      <c r="G6" s="64"/>
      <c r="H6" s="65"/>
      <c r="I6" s="11"/>
      <c r="J6" s="11"/>
      <c r="K6" s="11"/>
      <c r="L6" s="11"/>
      <c r="M6" s="11"/>
    </row>
    <row r="7" spans="2:17" ht="15.75" thickBot="1" x14ac:dyDescent="0.3">
      <c r="B7" s="19" t="s">
        <v>5</v>
      </c>
      <c r="C7" s="20" t="s">
        <v>10</v>
      </c>
      <c r="D7" s="50" t="s">
        <v>7</v>
      </c>
      <c r="E7" s="50"/>
      <c r="F7" s="50" t="s">
        <v>8</v>
      </c>
      <c r="G7" s="51"/>
      <c r="H7" s="52"/>
      <c r="I7" s="11"/>
      <c r="J7" s="11"/>
      <c r="K7" s="11"/>
      <c r="L7" s="11"/>
      <c r="M7" s="11"/>
    </row>
    <row r="8" spans="2:17" x14ac:dyDescent="0.25">
      <c r="B8" s="12"/>
      <c r="C8" s="12"/>
      <c r="D8" s="12"/>
      <c r="E8" s="12"/>
      <c r="F8" s="12"/>
      <c r="G8" s="12"/>
      <c r="H8" s="16"/>
      <c r="I8" s="11"/>
      <c r="J8" s="11"/>
      <c r="K8" s="11"/>
      <c r="L8" s="11"/>
      <c r="M8" s="11"/>
      <c r="N8" s="1"/>
      <c r="O8" s="1"/>
      <c r="P8" s="1"/>
      <c r="Q8" s="1"/>
    </row>
    <row r="9" spans="2:17" ht="15.75" thickBot="1" x14ac:dyDescent="0.3">
      <c r="B9" s="12"/>
      <c r="C9" s="12"/>
      <c r="D9" s="12"/>
      <c r="E9" s="12"/>
      <c r="F9" s="10"/>
      <c r="G9" s="11"/>
      <c r="H9" s="11"/>
      <c r="I9" s="1"/>
      <c r="J9" s="1"/>
      <c r="K9" s="1"/>
    </row>
    <row r="10" spans="2:17" ht="36.75" customHeight="1" thickBot="1" x14ac:dyDescent="0.3">
      <c r="C10" s="70" t="s">
        <v>11</v>
      </c>
      <c r="D10" s="53"/>
      <c r="E10" s="37" t="s">
        <v>19</v>
      </c>
      <c r="F10" s="37" t="s">
        <v>11</v>
      </c>
      <c r="G10" s="38" t="s">
        <v>19</v>
      </c>
      <c r="H10" s="11"/>
    </row>
    <row r="11" spans="2:17" ht="15.75" thickTop="1" x14ac:dyDescent="0.25">
      <c r="C11" s="71">
        <v>19400000</v>
      </c>
      <c r="D11" s="72"/>
      <c r="E11" s="31">
        <v>11975647.08</v>
      </c>
      <c r="F11" s="31">
        <v>1522349</v>
      </c>
      <c r="G11" s="32">
        <v>154193.64000000001</v>
      </c>
      <c r="H11" s="41"/>
    </row>
    <row r="12" spans="2:17" x14ac:dyDescent="0.25">
      <c r="C12" s="73" t="s">
        <v>12</v>
      </c>
      <c r="D12" s="74"/>
      <c r="E12" s="21">
        <v>107888.72</v>
      </c>
      <c r="F12" s="21" t="s">
        <v>12</v>
      </c>
      <c r="G12" s="24">
        <v>12849.48</v>
      </c>
      <c r="H12" s="11"/>
    </row>
    <row r="13" spans="2:17" x14ac:dyDescent="0.25">
      <c r="C13" s="75" t="s">
        <v>20</v>
      </c>
      <c r="D13" s="76"/>
      <c r="E13" s="43">
        <v>107888.72</v>
      </c>
      <c r="F13" s="43" t="s">
        <v>20</v>
      </c>
      <c r="G13" s="44">
        <v>12849.48</v>
      </c>
      <c r="H13" s="11"/>
    </row>
    <row r="14" spans="2:17" x14ac:dyDescent="0.25">
      <c r="C14" s="75" t="s">
        <v>22</v>
      </c>
      <c r="D14" s="76"/>
      <c r="E14" s="43">
        <v>107888.72</v>
      </c>
      <c r="F14" s="43" t="s">
        <v>22</v>
      </c>
      <c r="G14" s="44">
        <v>12849.48</v>
      </c>
      <c r="H14" s="11"/>
    </row>
    <row r="15" spans="2:17" x14ac:dyDescent="0.25">
      <c r="C15" s="75" t="s">
        <v>23</v>
      </c>
      <c r="D15" s="76"/>
      <c r="E15" s="43">
        <v>107888.72</v>
      </c>
      <c r="F15" s="43" t="s">
        <v>23</v>
      </c>
      <c r="G15" s="44">
        <v>12849.48</v>
      </c>
      <c r="H15" s="11"/>
    </row>
    <row r="16" spans="2:17" x14ac:dyDescent="0.25">
      <c r="C16" s="75" t="s">
        <v>24</v>
      </c>
      <c r="D16" s="76"/>
      <c r="E16" s="43">
        <v>107888.72</v>
      </c>
      <c r="F16" s="43" t="s">
        <v>24</v>
      </c>
      <c r="G16" s="44">
        <v>12849.48</v>
      </c>
      <c r="H16" s="11"/>
    </row>
    <row r="17" spans="2:17" x14ac:dyDescent="0.25">
      <c r="C17" s="75" t="s">
        <v>25</v>
      </c>
      <c r="D17" s="76"/>
      <c r="E17" s="43">
        <v>107888.72</v>
      </c>
      <c r="F17" s="43" t="s">
        <v>25</v>
      </c>
      <c r="G17" s="44">
        <v>12849.48</v>
      </c>
      <c r="H17" s="11"/>
    </row>
    <row r="18" spans="2:17" x14ac:dyDescent="0.25">
      <c r="C18" s="75" t="s">
        <v>26</v>
      </c>
      <c r="D18" s="76"/>
      <c r="E18" s="43">
        <v>107888.72</v>
      </c>
      <c r="F18" s="43" t="s">
        <v>26</v>
      </c>
      <c r="G18" s="44">
        <v>12849.48</v>
      </c>
      <c r="H18" s="11"/>
    </row>
    <row r="19" spans="2:17" x14ac:dyDescent="0.25">
      <c r="C19" s="75" t="s">
        <v>13</v>
      </c>
      <c r="D19" s="76"/>
      <c r="E19" s="43">
        <f>SUM(E12:E18)</f>
        <v>755221.03999999992</v>
      </c>
      <c r="F19" s="43" t="s">
        <v>13</v>
      </c>
      <c r="G19" s="44">
        <f>SUM(G12:G18)</f>
        <v>89946.359999999986</v>
      </c>
      <c r="H19" s="11"/>
    </row>
    <row r="20" spans="2:17" ht="15.75" thickBot="1" x14ac:dyDescent="0.3">
      <c r="C20" s="66" t="s">
        <v>13</v>
      </c>
      <c r="D20" s="67"/>
      <c r="E20" s="39">
        <f>E11-E19</f>
        <v>11220426.040000001</v>
      </c>
      <c r="F20" s="39" t="s">
        <v>13</v>
      </c>
      <c r="G20" s="40">
        <f>G11-G19</f>
        <v>64247.280000000028</v>
      </c>
      <c r="H20" s="41"/>
    </row>
    <row r="21" spans="2:17" x14ac:dyDescent="0.25">
      <c r="C21" s="36"/>
      <c r="D21" s="36"/>
      <c r="E21" s="36"/>
      <c r="F21" s="36"/>
      <c r="G21" s="41"/>
      <c r="H21" s="11"/>
    </row>
    <row r="22" spans="2:17" ht="15.75" thickBot="1" x14ac:dyDescent="0.3">
      <c r="B22" s="68" t="s">
        <v>17</v>
      </c>
      <c r="C22" s="68"/>
      <c r="D22" s="68"/>
      <c r="E22" s="13"/>
      <c r="F22" s="69" t="s">
        <v>18</v>
      </c>
      <c r="G22" s="69"/>
      <c r="H22" s="69"/>
      <c r="K22" s="42"/>
    </row>
    <row r="23" spans="2:17" ht="15.75" thickBot="1" x14ac:dyDescent="0.3">
      <c r="B23" s="28" t="s">
        <v>14</v>
      </c>
      <c r="C23" s="29" t="s">
        <v>15</v>
      </c>
      <c r="D23" s="30" t="s">
        <v>16</v>
      </c>
      <c r="F23" s="28" t="s">
        <v>14</v>
      </c>
      <c r="G23" s="29" t="s">
        <v>15</v>
      </c>
      <c r="H23" s="30" t="s">
        <v>16</v>
      </c>
      <c r="I23" s="1"/>
      <c r="K23" s="42"/>
      <c r="L23" s="1"/>
      <c r="M23" s="1"/>
      <c r="N23" s="1"/>
      <c r="O23" s="1"/>
      <c r="P23" s="1"/>
      <c r="Q23" s="1"/>
    </row>
    <row r="24" spans="2:17" ht="15.75" thickTop="1" x14ac:dyDescent="0.25">
      <c r="B24" s="26" t="s">
        <v>12</v>
      </c>
      <c r="C24" s="25">
        <v>107888.72</v>
      </c>
      <c r="D24" s="27">
        <v>110149.34</v>
      </c>
      <c r="F24" s="26" t="s">
        <v>12</v>
      </c>
      <c r="G24" s="25">
        <v>12849.48</v>
      </c>
      <c r="H24" s="27">
        <v>1516.92</v>
      </c>
      <c r="I24" s="3"/>
      <c r="L24" s="3"/>
      <c r="M24" s="3"/>
      <c r="N24" s="3"/>
      <c r="O24" s="3"/>
      <c r="P24" s="3"/>
      <c r="Q24" s="2"/>
    </row>
    <row r="25" spans="2:17" x14ac:dyDescent="0.25">
      <c r="B25" s="45" t="s">
        <v>21</v>
      </c>
      <c r="C25" s="46">
        <v>107888.72</v>
      </c>
      <c r="D25" s="47">
        <v>98493.33</v>
      </c>
      <c r="F25" s="45" t="s">
        <v>20</v>
      </c>
      <c r="G25" s="46">
        <v>12849.48</v>
      </c>
      <c r="H25" s="47">
        <v>1255.03</v>
      </c>
      <c r="I25" s="3"/>
      <c r="L25" s="3"/>
      <c r="M25" s="3"/>
      <c r="N25" s="3"/>
      <c r="O25" s="3"/>
      <c r="P25" s="3"/>
      <c r="Q25" s="2"/>
    </row>
    <row r="26" spans="2:17" x14ac:dyDescent="0.25">
      <c r="B26" s="45" t="s">
        <v>22</v>
      </c>
      <c r="C26" s="46">
        <v>107888.72</v>
      </c>
      <c r="D26" s="47">
        <v>95518.56</v>
      </c>
      <c r="F26" s="45" t="s">
        <v>22</v>
      </c>
      <c r="G26" s="46">
        <v>12849.48</v>
      </c>
      <c r="H26" s="47">
        <v>1118.22</v>
      </c>
      <c r="I26" s="3"/>
      <c r="L26" s="3"/>
      <c r="M26" s="3"/>
      <c r="N26" s="3"/>
      <c r="O26" s="3"/>
      <c r="P26" s="3"/>
      <c r="Q26" s="2"/>
    </row>
    <row r="27" spans="2:17" x14ac:dyDescent="0.25">
      <c r="B27" s="45" t="s">
        <v>23</v>
      </c>
      <c r="C27" s="46">
        <v>107888.72</v>
      </c>
      <c r="D27" s="47">
        <v>102848.03</v>
      </c>
      <c r="F27" s="45" t="s">
        <v>23</v>
      </c>
      <c r="G27" s="46">
        <v>12849.48</v>
      </c>
      <c r="H27" s="47">
        <v>1093.47</v>
      </c>
      <c r="I27" s="3"/>
      <c r="L27" s="3"/>
      <c r="M27" s="3"/>
      <c r="N27" s="3"/>
      <c r="O27" s="3"/>
      <c r="P27" s="3"/>
      <c r="Q27" s="2"/>
    </row>
    <row r="28" spans="2:17" x14ac:dyDescent="0.25">
      <c r="B28" s="45" t="s">
        <v>24</v>
      </c>
      <c r="C28" s="46">
        <v>107888.72</v>
      </c>
      <c r="D28" s="47">
        <v>81223.460000000006</v>
      </c>
      <c r="F28" s="45" t="s">
        <v>24</v>
      </c>
      <c r="G28" s="46">
        <v>12849.48</v>
      </c>
      <c r="H28" s="47">
        <v>780.83</v>
      </c>
      <c r="I28" s="3"/>
      <c r="L28" s="3"/>
      <c r="M28" s="3"/>
      <c r="N28" s="3"/>
      <c r="O28" s="3"/>
      <c r="P28" s="3"/>
      <c r="Q28" s="2"/>
    </row>
    <row r="29" spans="2:17" x14ac:dyDescent="0.25">
      <c r="B29" s="45" t="s">
        <v>25</v>
      </c>
      <c r="C29" s="46">
        <v>107888.72</v>
      </c>
      <c r="D29" s="47">
        <v>84143.9</v>
      </c>
      <c r="F29" s="45" t="s">
        <v>25</v>
      </c>
      <c r="G29" s="46">
        <v>12849.48</v>
      </c>
      <c r="H29" s="47">
        <v>717.56</v>
      </c>
      <c r="I29" s="3"/>
      <c r="L29" s="3"/>
      <c r="M29" s="3"/>
      <c r="N29" s="3"/>
      <c r="O29" s="3"/>
      <c r="P29" s="3"/>
      <c r="Q29" s="2"/>
    </row>
    <row r="30" spans="2:17" ht="15.75" thickBot="1" x14ac:dyDescent="0.3">
      <c r="B30" s="45" t="s">
        <v>26</v>
      </c>
      <c r="C30" s="46">
        <v>107888.72</v>
      </c>
      <c r="D30" s="47">
        <v>84891.88</v>
      </c>
      <c r="F30" s="45" t="s">
        <v>26</v>
      </c>
      <c r="G30" s="46">
        <v>12849.48</v>
      </c>
      <c r="H30" s="47">
        <v>627.09</v>
      </c>
      <c r="I30" s="3"/>
      <c r="L30" s="3"/>
      <c r="M30" s="3"/>
      <c r="N30" s="3"/>
      <c r="O30" s="3"/>
      <c r="P30" s="3"/>
      <c r="Q30" s="2"/>
    </row>
    <row r="31" spans="2:17" ht="15.75" thickBot="1" x14ac:dyDescent="0.3">
      <c r="B31" s="33" t="s">
        <v>13</v>
      </c>
      <c r="C31" s="34">
        <f>SUM(C24:C28)</f>
        <v>539443.6</v>
      </c>
      <c r="D31" s="35">
        <f>SUM(D24:D30)</f>
        <v>657268.5</v>
      </c>
      <c r="F31" s="33" t="s">
        <v>13</v>
      </c>
      <c r="G31" s="34">
        <f>SUM(G24:G28)</f>
        <v>64247.399999999994</v>
      </c>
      <c r="H31" s="35">
        <f>SUM(H24:H30)</f>
        <v>7109.1200000000008</v>
      </c>
    </row>
  </sheetData>
  <mergeCells count="23">
    <mergeCell ref="C20:D20"/>
    <mergeCell ref="B22:D22"/>
    <mergeCell ref="F22:H22"/>
    <mergeCell ref="C10:D10"/>
    <mergeCell ref="C11:D11"/>
    <mergeCell ref="C12:D12"/>
    <mergeCell ref="C13:D13"/>
    <mergeCell ref="C19:D19"/>
    <mergeCell ref="C14:D14"/>
    <mergeCell ref="C15:D15"/>
    <mergeCell ref="C16:D16"/>
    <mergeCell ref="C17:D17"/>
    <mergeCell ref="C18:D18"/>
    <mergeCell ref="B2:H2"/>
    <mergeCell ref="B3:H3"/>
    <mergeCell ref="F4:H4"/>
    <mergeCell ref="F5:H5"/>
    <mergeCell ref="F6:H6"/>
    <mergeCell ref="F7:H7"/>
    <mergeCell ref="D4:E4"/>
    <mergeCell ref="D5:E5"/>
    <mergeCell ref="D6:E6"/>
    <mergeCell ref="D7:E7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tabSelected="1" workbookViewId="0">
      <selection activeCell="B3" sqref="B3:C3"/>
    </sheetView>
  </sheetViews>
  <sheetFormatPr baseColWidth="10" defaultRowHeight="15" x14ac:dyDescent="0.25"/>
  <cols>
    <col min="4" max="5" width="15.28515625" customWidth="1"/>
    <col min="6" max="6" width="15.140625" bestFit="1" customWidth="1"/>
  </cols>
  <sheetData>
    <row r="2" spans="2:6" ht="15.75" thickBot="1" x14ac:dyDescent="0.3"/>
    <row r="3" spans="2:6" ht="36.75" thickBot="1" x14ac:dyDescent="0.3">
      <c r="B3" s="70" t="s">
        <v>11</v>
      </c>
      <c r="C3" s="53"/>
      <c r="D3" s="48" t="s">
        <v>19</v>
      </c>
      <c r="E3" s="48" t="s">
        <v>11</v>
      </c>
      <c r="F3" s="49" t="s">
        <v>19</v>
      </c>
    </row>
    <row r="4" spans="2:6" ht="15.75" thickTop="1" x14ac:dyDescent="0.25">
      <c r="B4" s="71">
        <v>19400000</v>
      </c>
      <c r="C4" s="72"/>
      <c r="D4" s="31">
        <v>11975647.08</v>
      </c>
      <c r="E4" s="31">
        <v>1522349</v>
      </c>
      <c r="F4" s="32">
        <v>154193.64000000001</v>
      </c>
    </row>
    <row r="5" spans="2:6" x14ac:dyDescent="0.25">
      <c r="B5" s="73" t="s">
        <v>12</v>
      </c>
      <c r="C5" s="74"/>
      <c r="D5" s="21">
        <v>107888.72</v>
      </c>
      <c r="E5" s="21" t="s">
        <v>12</v>
      </c>
      <c r="F5" s="24">
        <v>12849.48</v>
      </c>
    </row>
    <row r="6" spans="2:6" x14ac:dyDescent="0.25">
      <c r="B6" s="75" t="s">
        <v>20</v>
      </c>
      <c r="C6" s="76"/>
      <c r="D6" s="43">
        <v>107888.72</v>
      </c>
      <c r="E6" s="43" t="s">
        <v>20</v>
      </c>
      <c r="F6" s="44">
        <v>12849.48</v>
      </c>
    </row>
    <row r="7" spans="2:6" x14ac:dyDescent="0.25">
      <c r="B7" s="75" t="s">
        <v>22</v>
      </c>
      <c r="C7" s="76"/>
      <c r="D7" s="43">
        <v>107888.72</v>
      </c>
      <c r="E7" s="43" t="s">
        <v>22</v>
      </c>
      <c r="F7" s="44">
        <v>12849.48</v>
      </c>
    </row>
    <row r="8" spans="2:6" x14ac:dyDescent="0.25">
      <c r="B8" s="75" t="s">
        <v>23</v>
      </c>
      <c r="C8" s="76"/>
      <c r="D8" s="43">
        <v>107888.72</v>
      </c>
      <c r="E8" s="43" t="s">
        <v>23</v>
      </c>
      <c r="F8" s="44">
        <v>12849.48</v>
      </c>
    </row>
    <row r="9" spans="2:6" x14ac:dyDescent="0.25">
      <c r="B9" s="75" t="s">
        <v>24</v>
      </c>
      <c r="C9" s="76"/>
      <c r="D9" s="43">
        <v>107888.72</v>
      </c>
      <c r="E9" s="43" t="s">
        <v>24</v>
      </c>
      <c r="F9" s="44">
        <v>12849.48</v>
      </c>
    </row>
    <row r="10" spans="2:6" x14ac:dyDescent="0.25">
      <c r="B10" s="75" t="s">
        <v>25</v>
      </c>
      <c r="C10" s="76"/>
      <c r="D10" s="43">
        <v>107888.72</v>
      </c>
      <c r="E10" s="43" t="s">
        <v>25</v>
      </c>
      <c r="F10" s="44">
        <v>12849.48</v>
      </c>
    </row>
    <row r="11" spans="2:6" x14ac:dyDescent="0.25">
      <c r="B11" s="75" t="s">
        <v>26</v>
      </c>
      <c r="C11" s="76"/>
      <c r="D11" s="43">
        <v>107888.72</v>
      </c>
      <c r="E11" s="43" t="s">
        <v>26</v>
      </c>
      <c r="F11" s="44">
        <v>12849.48</v>
      </c>
    </row>
    <row r="12" spans="2:6" x14ac:dyDescent="0.25">
      <c r="B12" s="75" t="s">
        <v>28</v>
      </c>
      <c r="C12" s="76"/>
      <c r="D12" s="43">
        <v>107888.72</v>
      </c>
      <c r="E12" s="43" t="s">
        <v>28</v>
      </c>
      <c r="F12" s="44">
        <v>12849.48</v>
      </c>
    </row>
    <row r="13" spans="2:6" x14ac:dyDescent="0.25">
      <c r="B13" s="75" t="s">
        <v>13</v>
      </c>
      <c r="C13" s="76"/>
      <c r="D13" s="43">
        <f>SUM(D5:D12)</f>
        <v>863109.75999999989</v>
      </c>
      <c r="E13" s="43" t="s">
        <v>13</v>
      </c>
      <c r="F13" s="44">
        <f>SUM(F5:F12)</f>
        <v>102795.83999999998</v>
      </c>
    </row>
    <row r="14" spans="2:6" ht="15.75" thickBot="1" x14ac:dyDescent="0.3">
      <c r="B14" s="66" t="s">
        <v>13</v>
      </c>
      <c r="C14" s="67"/>
      <c r="D14" s="39">
        <f>D4-D13</f>
        <v>11112537.32</v>
      </c>
      <c r="E14" s="39" t="s">
        <v>13</v>
      </c>
      <c r="F14" s="40">
        <f>F4-F13</f>
        <v>51397.800000000032</v>
      </c>
    </row>
    <row r="15" spans="2:6" ht="15.75" thickBot="1" x14ac:dyDescent="0.3">
      <c r="B15" s="77" t="s">
        <v>13</v>
      </c>
      <c r="C15" s="78"/>
      <c r="D15" s="78"/>
      <c r="E15" s="79"/>
      <c r="F15" s="80">
        <f>SUM(D14,F14)</f>
        <v>11163935.120000001</v>
      </c>
    </row>
  </sheetData>
  <mergeCells count="13">
    <mergeCell ref="B15:E15"/>
    <mergeCell ref="B9:C9"/>
    <mergeCell ref="B10:C10"/>
    <mergeCell ref="B11:C11"/>
    <mergeCell ref="B13:C13"/>
    <mergeCell ref="B14:C14"/>
    <mergeCell ref="B12:C12"/>
    <mergeCell ref="B3:C3"/>
    <mergeCell ref="B4:C4"/>
    <mergeCell ref="B5:C5"/>
    <mergeCell ref="B6:C6"/>
    <mergeCell ref="B7:C7"/>
    <mergeCell ref="B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2020-08-07T19:19:34Z</cp:lastPrinted>
  <dcterms:created xsi:type="dcterms:W3CDTF">2019-01-17T18:34:23Z</dcterms:created>
  <dcterms:modified xsi:type="dcterms:W3CDTF">2020-08-28T17:16:06Z</dcterms:modified>
</cp:coreProperties>
</file>